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edmiar robót" sheetId="1" r:id="rId1"/>
    <sheet name="Raport zgodności" sheetId="2" r:id="rId2"/>
  </sheets>
  <definedNames>
    <definedName name="_xlnm.Print_Area" localSheetId="0">'przedmiar robót'!$A$1:$G$65</definedName>
  </definedNames>
  <calcPr fullCalcOnLoad="1" fullPrecision="0"/>
</workbook>
</file>

<file path=xl/sharedStrings.xml><?xml version="1.0" encoding="utf-8"?>
<sst xmlns="http://schemas.openxmlformats.org/spreadsheetml/2006/main" count="181" uniqueCount="122">
  <si>
    <t>Lp.</t>
  </si>
  <si>
    <t>Podstawa</t>
  </si>
  <si>
    <t>Opis i wyliczenia</t>
  </si>
  <si>
    <t>j.m.</t>
  </si>
  <si>
    <t>ilość jedn.</t>
  </si>
  <si>
    <t>cena jednostkowa</t>
  </si>
  <si>
    <t>wartość</t>
  </si>
  <si>
    <t>45111200-0</t>
  </si>
  <si>
    <t>ROBOTY PRZYGOTOWAWCZE I ZIEMNE</t>
  </si>
  <si>
    <t>km</t>
  </si>
  <si>
    <t>szt.</t>
  </si>
  <si>
    <t>KNNR 1 0202-06</t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</si>
  <si>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zebranie skarpy</t>
    </r>
  </si>
  <si>
    <r>
      <t>m</t>
    </r>
    <r>
      <rPr>
        <vertAlign val="superscript"/>
        <sz val="10"/>
        <rFont val="Times New Roman"/>
        <family val="1"/>
      </rPr>
      <t>3</t>
    </r>
  </si>
  <si>
    <t>45232451-8</t>
  </si>
  <si>
    <t>ROBOTY ODWADNIAJĄCE</t>
  </si>
  <si>
    <t>m</t>
  </si>
  <si>
    <r>
      <t>m</t>
    </r>
    <r>
      <rPr>
        <vertAlign val="superscript"/>
        <sz val="10"/>
        <rFont val="Times New Roman"/>
        <family val="1"/>
      </rPr>
      <t>2</t>
    </r>
  </si>
  <si>
    <t>KNR 2-31 0816-01</t>
  </si>
  <si>
    <t>Rozebranie przepustów betonowych o śr. 40 cm oraz przepustów wykonanych sposobem gospodarczym</t>
  </si>
  <si>
    <t>KNNR 1 0513-01</t>
  </si>
  <si>
    <t>KNNR 1 0512-01</t>
  </si>
  <si>
    <t>KNNR 6 0605-05</t>
  </si>
  <si>
    <t>KNNR 6 0605-08</t>
  </si>
  <si>
    <t>Przepusty rurowe z rur (HDPE lub innych podobnych, równoważnych) o śr. 60 cm z obsypaniem rury materiałem piaszczystym</t>
  </si>
  <si>
    <t>Wykonanie ścianek czołowych monolitycznych przepustów o śr. 60 cm z betonu C16/20 z wykonaniem deskowania, zbrojenia i izolacji ścian lepikiem, oraz robotami ziemnymi</t>
  </si>
  <si>
    <t>KNNR 6 0605-06</t>
  </si>
  <si>
    <t>Przepusty rurowe z rur (HDPE lub innych podobnych, równoważnych) o śr. 30 cm z obsypaniem rury materiałem piaszczystym</t>
  </si>
  <si>
    <t>45233222-1</t>
  </si>
  <si>
    <t>CHODNIK DLA PIESZYCH</t>
  </si>
  <si>
    <t>KNNR 6 0101-03</t>
  </si>
  <si>
    <t>Koryta wykonywane mechanicznie gł. 30 cm w gruncie kat. II-VI pod warstwy konstrukcyjne nawierzchni chodnika</t>
  </si>
  <si>
    <t>KNNR 6 0103-03</t>
  </si>
  <si>
    <t xml:space="preserve">Profilowanie i zagęszczenie podłoża wykonywane mechanicznie w gruncie kat. II-VI pod warstwy konstrukcyjne nawierzchni </t>
  </si>
  <si>
    <t>KNNR 6 0403-03</t>
  </si>
  <si>
    <t xml:space="preserve">Ustawienie krawężnika betonowego wystającego o wymiarach 15x30x100 cm na ławie betonowej z oporem oraz ustawienie krawężnika na płask na wjazdach i zakończeniu chodnika  </t>
  </si>
  <si>
    <t>KNNR 6 0404-02</t>
  </si>
  <si>
    <t xml:space="preserve">Ustawienie obrzeża betonowego o wym. 20 x 6  na podsypce na ławie betonowej z oporem  </t>
  </si>
  <si>
    <t>KNNR 6 0104-03</t>
  </si>
  <si>
    <t xml:space="preserve">Wykonanie warstwy odsączającej, gr. 10cm pod chodnik z zagęszczeniem mechanicznym </t>
  </si>
  <si>
    <r>
      <t>m</t>
    </r>
    <r>
      <rPr>
        <vertAlign val="superscript"/>
        <sz val="11"/>
        <rFont val="Times New Roman"/>
        <family val="1"/>
      </rPr>
      <t>2</t>
    </r>
  </si>
  <si>
    <t>KNNR 6  0113-05</t>
  </si>
  <si>
    <t xml:space="preserve">Wykonanie podbudowy tłuczniowej, gr. w-wy po zagęszczeniu 10cm </t>
  </si>
  <si>
    <t>KNNR 6  0113-06</t>
  </si>
  <si>
    <t xml:space="preserve">Wykonanie podbudowy tłuczniowej, gr. w-wy po zagęszczeniu 15cm </t>
  </si>
  <si>
    <t xml:space="preserve">KNNR 6 0502-03
</t>
  </si>
  <si>
    <t>Wykonanie chodnika z kostki brukowej betonowej szarej gr. 8 cm,  układane na podsypce cementowo – piaskowej, z wypełnieniem spoin piaskiem wraz z regulacją wysokościową urządzeń infrastruktury technicznej</t>
  </si>
  <si>
    <t>Profilowanie i zagęszczenie podłoża wykonywane mechanicznie w gruncie kat. II-VI pod warstwy konstrukcyjne nawierzchni</t>
  </si>
  <si>
    <t>45233320-8</t>
  </si>
  <si>
    <t xml:space="preserve">PODBUDOWY </t>
  </si>
  <si>
    <t>KNNR 6 0104-01</t>
  </si>
  <si>
    <t>KNNR 6 0113-03</t>
  </si>
  <si>
    <t>45233220-7</t>
  </si>
  <si>
    <t>NAWIERZCHNIA</t>
  </si>
  <si>
    <t>KNNR 6 1005-07</t>
  </si>
  <si>
    <t xml:space="preserve">Skropienie nawierzchni drogowych emulsją asfaltową </t>
  </si>
  <si>
    <t>KNNR 6 1308-01</t>
  </si>
  <si>
    <t xml:space="preserve">Wykonanie nawierzchni z mieszanki mineralno – asfaltowej, Ruch KR 2, gr. wa-wy wiażacej po zagęszczeniu 4 cm wraz z regulacją wysokościową urządzeń infrastruktury drogowej </t>
  </si>
  <si>
    <t>KNNR 6 0309-02</t>
  </si>
  <si>
    <t xml:space="preserve">Wykonanie nawierzchni z mieszanki mineralno – asfaltowej, Ruch KR 2, gr. wa-wy ścieralnej po zagęszczeniu 4 cm wraz z regulacją wysokościową urządzeń infrastruktury drogowej oraz skropieniem warstwy spodniej                     </t>
  </si>
  <si>
    <t>45233120-6</t>
  </si>
  <si>
    <t>POBOCZA</t>
  </si>
  <si>
    <t xml:space="preserve">Wykonanie i zagęszczanie mechaniczne warstwy odsączającej z piasku gr. 10cm  </t>
  </si>
  <si>
    <t>KNNR 6 0204-06</t>
  </si>
  <si>
    <t xml:space="preserve">Wykonanie nawierzchni  z tłucznia kamiennego - warstwa górna o gr 15 cm - analogia - wykonanie pobocza z materiału kamiennego frakcji 0-31,5mm gr. 10 cm z zamknięciem destruktem gr 5 cm i skropienie emulsją asfaltową </t>
  </si>
  <si>
    <t>452332990-8</t>
  </si>
  <si>
    <t>OZNAKOWANIE I URZADZENIA BEZPIECZEŃSTWA</t>
  </si>
  <si>
    <t>KNR 2-31
0702-02</t>
  </si>
  <si>
    <t>Słupki do znaków drogowych z rur stalowych o śr. 70 mm</t>
  </si>
  <si>
    <t>KNR 2-31
0703-01</t>
  </si>
  <si>
    <t>Wartość kosztorysowa robót bez podatku VAT</t>
  </si>
  <si>
    <t>Podatek VAT 23%</t>
  </si>
  <si>
    <t>Ogółem wartość kosztorysowa robót</t>
  </si>
  <si>
    <t>kosztorys inwestorski  Brody - Tatry - Polesie.xls — raport zgodności</t>
  </si>
  <si>
    <t>Uruchom na: 2016-01-10 15:01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</si>
  <si>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</si>
  <si>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</si>
  <si>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</si>
  <si>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</si>
  <si>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Roboty pomiarowe przy liniowych robotach ziemnych - trasa dróg w terenie równinnym</t>
  </si>
  <si>
    <t>KNNR 1 0111-01</t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</si>
  <si>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poszerzenia</t>
    </r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</si>
  <si>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pobocza</t>
    </r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</si>
  <si>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rowy</t>
    </r>
  </si>
  <si>
    <t>KNNR 6 0605-01</t>
  </si>
  <si>
    <t>D-04.08.01.11.01</t>
  </si>
  <si>
    <t>Mechaniczne wyrównywanie istniejącej podbudowy mieszanką mineralno-asfaltową, transport mieszanki samochodami samowyładowczymi</t>
  </si>
  <si>
    <t>t</t>
  </si>
  <si>
    <t xml:space="preserve">Wykonanie frezowania nawierzchni asfaltowej o śr. grubości warstwy 5 cm z odwiezieniem urobku na plac składowania </t>
  </si>
  <si>
    <t>ZJAZDY Z KOSTKI BETONOWEJ</t>
  </si>
  <si>
    <t>Koryta wykonywane mechanicznie gł. 30 cm w gruncie kat. II-VI pod warstwy konstrukcyjne nawierzchni zjazdów</t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</si>
  <si>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koryto pod przepusty</t>
    </r>
  </si>
  <si>
    <t xml:space="preserve">KNR 2-31 0706-02 </t>
  </si>
  <si>
    <t>m2</t>
  </si>
  <si>
    <t>Mechaniczne malowanie linii segregacyjnych i krawędziowych ciągłych na jezdni farbą chlorokauczukową</t>
  </si>
  <si>
    <t xml:space="preserve">KNR 2-31 0703-02 </t>
  </si>
  <si>
    <t>Montaż znaku aktywnego B-20 z zasilaniem na baterie słoneczne</t>
  </si>
  <si>
    <r>
      <t>Przymocowanie tablic znaków drogowych zakazu, nakazu, ostrzegawczych, informacyjnych o powierzchni do 0,3 m</t>
    </r>
    <r>
      <rPr>
        <vertAlign val="superscript"/>
        <sz val="10"/>
        <rFont val="Times New Roman"/>
        <family val="1"/>
      </rPr>
      <t>2</t>
    </r>
  </si>
  <si>
    <t xml:space="preserve">Ustawienie obrzeża betonowego o wym. 30 x 8 na podsypce na ławie betonowej z oporem  </t>
  </si>
  <si>
    <t xml:space="preserve">KNNR 6 0111-02 </t>
  </si>
  <si>
    <t>Wykonanie podbudowy zasadniczej metodą recyklingu MCE, grubość warstwy po zagęszczeniu  20 cm., poziom doziarnienia około 40 % (destrukt+kruszywo frakcji 4-31,5mm) 630*5,1+48=3261,00</t>
  </si>
  <si>
    <t>Umocnienie rowu elementami prefabrykowanymi korytami żelbetowymi lub inne podobne na ławie żwirowej</t>
  </si>
  <si>
    <t>Przepusty rurowe pod zjazdami - ławy fundamentowe betonowe C12/15 gr. 15cm</t>
  </si>
  <si>
    <t>KNNR 4 1308-03</t>
  </si>
  <si>
    <t>Kanały z rur PCV łączonych na wcisk (przykanalik) średnicy 200mm</t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</si>
  <si>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 - wykop popd studnie i przykanalik</t>
    </r>
  </si>
  <si>
    <t>KNNR 4 1415-01</t>
  </si>
  <si>
    <t>Studnie rewizyjne 1600z płytą D-400 - 1,5m głębokości w gotowym wykopie</t>
  </si>
  <si>
    <t>KNR-W2-180524-02</t>
  </si>
  <si>
    <t>Studnie ściekowe uliczne betonowe o średnicy 500mm z kratą żeliwną D-400 w gotowym wykopie</t>
  </si>
  <si>
    <t>Umocnienie skarp płytami betonowymi typu "L" wys.215cm</t>
  </si>
  <si>
    <t>Wykonanie warstwy odcinającej, gr. 15cm pod zjazdy z zagęszczeniem mechanicznym 2.5 Mpa</t>
  </si>
  <si>
    <t>Wykonanie i zagęszczanie mechaniczne warstwy odcinającej z piasku gr. 15cm 2,5 Mpa</t>
  </si>
  <si>
    <t xml:space="preserve">Warstwa dolna podbudowy z kruszywa łamanego stabilizowanego mechanicznie 0- 31,5 gr. warstwy po zagęszczeniu 15 cm </t>
  </si>
  <si>
    <t>KNR 2-31 1406 -04</t>
  </si>
  <si>
    <t>Regulacja pionowa zaworów wodociągfowych i 1 szt. Hydrantu</t>
  </si>
  <si>
    <t>KNR 2-31 1406 -03</t>
  </si>
  <si>
    <t>Regulacja pionowa studzienek i włazów kanałowych</t>
  </si>
  <si>
    <t xml:space="preserve">Wykonanie chodnika z kostki brukowej betonowej kolorowej gr.8 cm,  układane na podsypce cementowo – piaskowej,  z wypełnieniem spoin piaskiemwraz z regulacją wysokościową urządzeń infrastruktury technicznej </t>
  </si>
  <si>
    <t>Przebudowa drogi gminnej nr 313042 T Młynek - Lubienia - etap I</t>
  </si>
  <si>
    <t>KOSZTORYS OFERTOWY</t>
  </si>
  <si>
    <t xml:space="preserve">Słownie: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</si>
</sst>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Bookman Old Styl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0"/>
      <color indexed="10"/>
      <name val="Bookman Old Style"/>
      <family val="1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4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12" fillId="0" borderId="0" xfId="0" applyNumberFormat="1" applyFont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18" xfId="0" applyFont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/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view="pageBreakPreview" zoomScale="90" zoomScaleNormal="120" zoomScaleSheetLayoutView="90" zoomScalePageLayoutView="0" workbookViewId="0" topLeftCell="A18">
      <selection activeCell="A63" sqref="A63:F63"/>
    </sheetView>
  </sheetViews>
  <sheetFormatPr defaultColWidth="11.625" defaultRowHeight="12.75"/>
  <cols>
    <col min="1" max="1" width="4.625" style="1" customWidth="1"/>
    <col min="2" max="2" width="9.25390625" style="42" customWidth="1"/>
    <col min="3" max="3" width="53.00390625" style="42" customWidth="1"/>
    <col min="4" max="4" width="7.75390625" style="1" customWidth="1"/>
    <col min="5" max="5" width="9.875" style="2" customWidth="1"/>
    <col min="6" max="6" width="11.375" style="3" customWidth="1"/>
    <col min="7" max="7" width="15.125" style="49" customWidth="1"/>
    <col min="8" max="9" width="9.125" style="1" customWidth="1"/>
    <col min="10" max="10" width="8.875" style="1" customWidth="1"/>
    <col min="11" max="255" width="9.125" style="1" customWidth="1"/>
  </cols>
  <sheetData>
    <row r="1" spans="1:7" ht="16.5">
      <c r="A1" s="50" t="s">
        <v>120</v>
      </c>
      <c r="B1" s="50"/>
      <c r="C1" s="50"/>
      <c r="D1" s="50"/>
      <c r="E1" s="50"/>
      <c r="F1" s="50"/>
      <c r="G1" s="50"/>
    </row>
    <row r="2" spans="1:7" ht="33" customHeight="1">
      <c r="A2" s="52" t="s">
        <v>119</v>
      </c>
      <c r="B2" s="52"/>
      <c r="C2" s="52"/>
      <c r="D2" s="52"/>
      <c r="E2" s="52"/>
      <c r="F2" s="52"/>
      <c r="G2" s="52"/>
    </row>
    <row r="3" spans="1:7" ht="25.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3" t="s">
        <v>5</v>
      </c>
      <c r="G3" s="32" t="s">
        <v>6</v>
      </c>
    </row>
    <row r="4" spans="1:7" ht="18.75" customHeight="1">
      <c r="A4" s="51" t="s">
        <v>7</v>
      </c>
      <c r="B4" s="51"/>
      <c r="C4" s="51" t="s">
        <v>8</v>
      </c>
      <c r="D4" s="51"/>
      <c r="E4" s="51"/>
      <c r="F4" s="51"/>
      <c r="G4" s="44"/>
    </row>
    <row r="5" spans="1:7" ht="30.75" customHeight="1">
      <c r="A5" s="4">
        <v>1</v>
      </c>
      <c r="B5" s="6" t="s">
        <v>80</v>
      </c>
      <c r="C5" s="6" t="s">
        <v>79</v>
      </c>
      <c r="D5" s="4" t="s">
        <v>9</v>
      </c>
      <c r="E5" s="30">
        <v>0.6</v>
      </c>
      <c r="F5" s="10"/>
      <c r="G5" s="39"/>
    </row>
    <row r="6" spans="1:7" ht="40.5" customHeight="1">
      <c r="A6" s="4">
        <f>A5+1</f>
        <v>2</v>
      </c>
      <c r="B6" s="6" t="s">
        <v>11</v>
      </c>
      <c r="C6" s="6" t="s">
        <v>81</v>
      </c>
      <c r="D6" s="5" t="s">
        <v>13</v>
      </c>
      <c r="E6" s="7">
        <v>220.5</v>
      </c>
      <c r="F6" s="10"/>
      <c r="G6" s="39"/>
    </row>
    <row r="7" spans="1:7" ht="36.75" customHeight="1">
      <c r="A7" s="4">
        <f>A6+1</f>
        <v>3</v>
      </c>
      <c r="B7" s="6" t="s">
        <v>11</v>
      </c>
      <c r="C7" s="6" t="s">
        <v>82</v>
      </c>
      <c r="D7" s="5" t="s">
        <v>13</v>
      </c>
      <c r="E7" s="7">
        <v>100.8</v>
      </c>
      <c r="F7" s="10"/>
      <c r="G7" s="39"/>
    </row>
    <row r="8" spans="1:7" ht="33" customHeight="1">
      <c r="A8" s="4">
        <f>A7+1</f>
        <v>4</v>
      </c>
      <c r="B8" s="6" t="s">
        <v>11</v>
      </c>
      <c r="C8" s="6" t="s">
        <v>83</v>
      </c>
      <c r="D8" s="5" t="s">
        <v>13</v>
      </c>
      <c r="E8" s="7">
        <v>504</v>
      </c>
      <c r="F8" s="10"/>
      <c r="G8" s="39"/>
    </row>
    <row r="9" spans="1:7" ht="45" customHeight="1">
      <c r="A9" s="4">
        <f>A8+1</f>
        <v>5</v>
      </c>
      <c r="B9" s="6" t="s">
        <v>11</v>
      </c>
      <c r="C9" s="6" t="s">
        <v>91</v>
      </c>
      <c r="D9" s="5" t="s">
        <v>13</v>
      </c>
      <c r="E9" s="7">
        <v>9.92</v>
      </c>
      <c r="F9" s="10"/>
      <c r="G9" s="39"/>
    </row>
    <row r="10" spans="1:7" ht="41.25" customHeight="1">
      <c r="A10" s="4">
        <f>A9+1</f>
        <v>6</v>
      </c>
      <c r="B10" s="6" t="s">
        <v>11</v>
      </c>
      <c r="C10" s="6" t="s">
        <v>12</v>
      </c>
      <c r="D10" s="5" t="s">
        <v>13</v>
      </c>
      <c r="E10" s="7">
        <v>72</v>
      </c>
      <c r="F10" s="34"/>
      <c r="G10" s="39"/>
    </row>
    <row r="11" spans="1:7" ht="15.75">
      <c r="A11" s="51" t="s">
        <v>14</v>
      </c>
      <c r="B11" s="51"/>
      <c r="C11" s="51" t="s">
        <v>15</v>
      </c>
      <c r="D11" s="51"/>
      <c r="E11" s="51"/>
      <c r="F11" s="51"/>
      <c r="G11" s="44"/>
    </row>
    <row r="12" spans="1:7" ht="30.75" customHeight="1">
      <c r="A12" s="8">
        <f>A10+1</f>
        <v>7</v>
      </c>
      <c r="B12" s="6" t="s">
        <v>18</v>
      </c>
      <c r="C12" s="6" t="s">
        <v>19</v>
      </c>
      <c r="D12" s="5" t="s">
        <v>16</v>
      </c>
      <c r="E12" s="7">
        <v>390</v>
      </c>
      <c r="F12" s="10"/>
      <c r="G12" s="39"/>
    </row>
    <row r="13" spans="1:7" ht="25.5" customHeight="1">
      <c r="A13" s="8">
        <f>A12+1</f>
        <v>8</v>
      </c>
      <c r="B13" s="6" t="s">
        <v>84</v>
      </c>
      <c r="C13" s="6" t="s">
        <v>102</v>
      </c>
      <c r="D13" s="5" t="s">
        <v>13</v>
      </c>
      <c r="E13" s="7">
        <v>3.75</v>
      </c>
      <c r="F13" s="10"/>
      <c r="G13" s="39"/>
    </row>
    <row r="14" spans="1:7" ht="38.25" customHeight="1">
      <c r="A14" s="8">
        <f aca="true" t="shared" si="0" ref="A14:A22">A13+1</f>
        <v>9</v>
      </c>
      <c r="B14" s="6" t="s">
        <v>26</v>
      </c>
      <c r="C14" s="6" t="s">
        <v>27</v>
      </c>
      <c r="D14" s="5" t="s">
        <v>16</v>
      </c>
      <c r="E14" s="7">
        <v>50</v>
      </c>
      <c r="F14" s="10"/>
      <c r="G14" s="39"/>
    </row>
    <row r="15" spans="1:7" ht="42.75" customHeight="1">
      <c r="A15" s="8">
        <f t="shared" si="0"/>
        <v>10</v>
      </c>
      <c r="B15" s="6" t="s">
        <v>23</v>
      </c>
      <c r="C15" s="6" t="s">
        <v>24</v>
      </c>
      <c r="D15" s="5" t="s">
        <v>16</v>
      </c>
      <c r="E15" s="7">
        <v>4</v>
      </c>
      <c r="F15" s="10"/>
      <c r="G15" s="39"/>
    </row>
    <row r="16" spans="1:7" ht="38.25" customHeight="1">
      <c r="A16" s="8">
        <f t="shared" si="0"/>
        <v>11</v>
      </c>
      <c r="B16" s="6" t="s">
        <v>22</v>
      </c>
      <c r="C16" s="6" t="s">
        <v>25</v>
      </c>
      <c r="D16" s="5" t="s">
        <v>10</v>
      </c>
      <c r="E16" s="7">
        <f>2</f>
        <v>2</v>
      </c>
      <c r="F16" s="10"/>
      <c r="G16" s="39"/>
    </row>
    <row r="17" spans="1:7" ht="27" customHeight="1">
      <c r="A17" s="8">
        <f t="shared" si="0"/>
        <v>12</v>
      </c>
      <c r="B17" s="6" t="s">
        <v>103</v>
      </c>
      <c r="C17" s="6" t="s">
        <v>104</v>
      </c>
      <c r="D17" s="5" t="s">
        <v>16</v>
      </c>
      <c r="E17" s="7">
        <v>1.5</v>
      </c>
      <c r="F17" s="10"/>
      <c r="G17" s="39"/>
    </row>
    <row r="18" spans="1:7" ht="41.25" customHeight="1">
      <c r="A18" s="8">
        <f t="shared" si="0"/>
        <v>13</v>
      </c>
      <c r="B18" s="6" t="s">
        <v>11</v>
      </c>
      <c r="C18" s="6" t="s">
        <v>105</v>
      </c>
      <c r="D18" s="5" t="s">
        <v>13</v>
      </c>
      <c r="E18" s="7">
        <v>2.95</v>
      </c>
      <c r="F18" s="10"/>
      <c r="G18" s="39"/>
    </row>
    <row r="19" spans="1:7" ht="39.75" customHeight="1">
      <c r="A19" s="8">
        <f t="shared" si="0"/>
        <v>14</v>
      </c>
      <c r="B19" s="6" t="s">
        <v>106</v>
      </c>
      <c r="C19" s="6" t="s">
        <v>107</v>
      </c>
      <c r="D19" s="5" t="s">
        <v>10</v>
      </c>
      <c r="E19" s="7">
        <v>1</v>
      </c>
      <c r="F19" s="10"/>
      <c r="G19" s="39"/>
    </row>
    <row r="20" spans="1:7" ht="39" customHeight="1">
      <c r="A20" s="8">
        <f t="shared" si="0"/>
        <v>15</v>
      </c>
      <c r="B20" s="6" t="s">
        <v>108</v>
      </c>
      <c r="C20" s="6" t="s">
        <v>109</v>
      </c>
      <c r="D20" s="5" t="s">
        <v>10</v>
      </c>
      <c r="E20" s="7">
        <v>1</v>
      </c>
      <c r="F20" s="10"/>
      <c r="G20" s="39"/>
    </row>
    <row r="21" spans="1:7" ht="40.5" customHeight="1">
      <c r="A21" s="8">
        <f t="shared" si="0"/>
        <v>16</v>
      </c>
      <c r="B21" s="6" t="s">
        <v>20</v>
      </c>
      <c r="C21" s="6" t="s">
        <v>101</v>
      </c>
      <c r="D21" s="5" t="s">
        <v>16</v>
      </c>
      <c r="E21" s="7">
        <v>630</v>
      </c>
      <c r="F21" s="10"/>
      <c r="G21" s="39"/>
    </row>
    <row r="22" spans="1:7" ht="40.5" customHeight="1">
      <c r="A22" s="8">
        <f t="shared" si="0"/>
        <v>17</v>
      </c>
      <c r="B22" s="6" t="s">
        <v>21</v>
      </c>
      <c r="C22" s="6" t="s">
        <v>110</v>
      </c>
      <c r="D22" s="5" t="s">
        <v>17</v>
      </c>
      <c r="E22" s="7">
        <v>86</v>
      </c>
      <c r="F22" s="10"/>
      <c r="G22" s="39"/>
    </row>
    <row r="23" spans="1:7" ht="15">
      <c r="A23" s="55" t="s">
        <v>28</v>
      </c>
      <c r="B23" s="55"/>
      <c r="C23" s="56" t="s">
        <v>29</v>
      </c>
      <c r="D23" s="56"/>
      <c r="E23" s="56"/>
      <c r="F23" s="56"/>
      <c r="G23" s="45"/>
    </row>
    <row r="24" spans="1:7" ht="42" customHeight="1">
      <c r="A24" s="5">
        <f>A22+1</f>
        <v>18</v>
      </c>
      <c r="B24" s="6" t="s">
        <v>30</v>
      </c>
      <c r="C24" s="6" t="s">
        <v>31</v>
      </c>
      <c r="D24" s="5" t="s">
        <v>17</v>
      </c>
      <c r="E24" s="10">
        <v>565.26</v>
      </c>
      <c r="F24" s="34"/>
      <c r="G24" s="39"/>
    </row>
    <row r="25" spans="1:7" ht="42" customHeight="1">
      <c r="A25" s="5">
        <f aca="true" t="shared" si="1" ref="A25:A30">A24+1</f>
        <v>19</v>
      </c>
      <c r="B25" s="6" t="s">
        <v>32</v>
      </c>
      <c r="C25" s="6" t="s">
        <v>33</v>
      </c>
      <c r="D25" s="5" t="s">
        <v>17</v>
      </c>
      <c r="E25" s="10">
        <v>565.26</v>
      </c>
      <c r="F25" s="34"/>
      <c r="G25" s="39"/>
    </row>
    <row r="26" spans="1:7" ht="36.75" customHeight="1">
      <c r="A26" s="5">
        <f t="shared" si="1"/>
        <v>20</v>
      </c>
      <c r="B26" s="6" t="s">
        <v>38</v>
      </c>
      <c r="C26" s="6" t="s">
        <v>39</v>
      </c>
      <c r="D26" s="5" t="s">
        <v>40</v>
      </c>
      <c r="E26" s="10">
        <v>565.26</v>
      </c>
      <c r="F26" s="34"/>
      <c r="G26" s="39"/>
    </row>
    <row r="27" spans="1:7" ht="37.5" customHeight="1">
      <c r="A27" s="5">
        <f t="shared" si="1"/>
        <v>21</v>
      </c>
      <c r="B27" s="6" t="s">
        <v>41</v>
      </c>
      <c r="C27" s="6" t="s">
        <v>42</v>
      </c>
      <c r="D27" s="5" t="s">
        <v>40</v>
      </c>
      <c r="E27" s="10">
        <v>565.26</v>
      </c>
      <c r="F27" s="34"/>
      <c r="G27" s="39"/>
    </row>
    <row r="28" spans="1:7" ht="42" customHeight="1">
      <c r="A28" s="5">
        <f t="shared" si="1"/>
        <v>22</v>
      </c>
      <c r="B28" s="6" t="s">
        <v>34</v>
      </c>
      <c r="C28" s="6" t="s">
        <v>35</v>
      </c>
      <c r="D28" s="5" t="s">
        <v>16</v>
      </c>
      <c r="E28" s="9">
        <v>608</v>
      </c>
      <c r="F28" s="34"/>
      <c r="G28" s="39"/>
    </row>
    <row r="29" spans="1:7" ht="42" customHeight="1">
      <c r="A29" s="5">
        <f t="shared" si="1"/>
        <v>23</v>
      </c>
      <c r="B29" s="6" t="s">
        <v>36</v>
      </c>
      <c r="C29" s="6" t="s">
        <v>37</v>
      </c>
      <c r="D29" s="5" t="s">
        <v>16</v>
      </c>
      <c r="E29" s="10">
        <v>480</v>
      </c>
      <c r="F29" s="34"/>
      <c r="G29" s="39"/>
    </row>
    <row r="30" spans="1:7" ht="54.75" customHeight="1">
      <c r="A30" s="5">
        <f t="shared" si="1"/>
        <v>24</v>
      </c>
      <c r="B30" s="6" t="s">
        <v>45</v>
      </c>
      <c r="C30" s="6" t="s">
        <v>118</v>
      </c>
      <c r="D30" s="5" t="s">
        <v>40</v>
      </c>
      <c r="E30" s="10">
        <v>565.26</v>
      </c>
      <c r="F30" s="34"/>
      <c r="G30" s="39"/>
    </row>
    <row r="31" spans="1:8" ht="15.75">
      <c r="A31" s="57"/>
      <c r="B31" s="58"/>
      <c r="C31" s="57" t="s">
        <v>89</v>
      </c>
      <c r="D31" s="59"/>
      <c r="E31" s="59"/>
      <c r="F31" s="58"/>
      <c r="G31" s="46"/>
      <c r="H31" s="10"/>
    </row>
    <row r="32" spans="1:7" ht="33" customHeight="1">
      <c r="A32" s="5">
        <f>A30+1</f>
        <v>25</v>
      </c>
      <c r="B32" s="6" t="s">
        <v>30</v>
      </c>
      <c r="C32" s="6" t="s">
        <v>90</v>
      </c>
      <c r="D32" s="5" t="s">
        <v>17</v>
      </c>
      <c r="E32" s="10">
        <v>572.39</v>
      </c>
      <c r="F32" s="10"/>
      <c r="G32" s="39"/>
    </row>
    <row r="33" spans="1:7" ht="33.75" customHeight="1">
      <c r="A33" s="5">
        <f aca="true" t="shared" si="2" ref="A33:A38">A32+1</f>
        <v>26</v>
      </c>
      <c r="B33" s="6" t="s">
        <v>32</v>
      </c>
      <c r="C33" s="6" t="s">
        <v>33</v>
      </c>
      <c r="D33" s="5" t="s">
        <v>17</v>
      </c>
      <c r="E33" s="9">
        <v>572.39</v>
      </c>
      <c r="F33" s="10"/>
      <c r="G33" s="39"/>
    </row>
    <row r="34" spans="1:7" ht="33.75" customHeight="1">
      <c r="A34" s="5">
        <f t="shared" si="2"/>
        <v>27</v>
      </c>
      <c r="B34" s="6" t="s">
        <v>38</v>
      </c>
      <c r="C34" s="6" t="s">
        <v>111</v>
      </c>
      <c r="D34" s="5" t="s">
        <v>40</v>
      </c>
      <c r="E34" s="9">
        <v>572.39</v>
      </c>
      <c r="F34" s="10"/>
      <c r="G34" s="39"/>
    </row>
    <row r="35" spans="1:7" ht="30.75" customHeight="1">
      <c r="A35" s="5">
        <f t="shared" si="2"/>
        <v>28</v>
      </c>
      <c r="B35" s="6" t="s">
        <v>43</v>
      </c>
      <c r="C35" s="6" t="s">
        <v>44</v>
      </c>
      <c r="D35" s="5" t="s">
        <v>40</v>
      </c>
      <c r="E35" s="9">
        <v>572.39</v>
      </c>
      <c r="F35" s="10"/>
      <c r="G35" s="39"/>
    </row>
    <row r="36" spans="1:7" ht="42.75" customHeight="1">
      <c r="A36" s="5">
        <f t="shared" si="2"/>
        <v>29</v>
      </c>
      <c r="B36" s="6" t="s">
        <v>34</v>
      </c>
      <c r="C36" s="6" t="s">
        <v>35</v>
      </c>
      <c r="D36" s="5" t="s">
        <v>16</v>
      </c>
      <c r="E36" s="9">
        <v>445</v>
      </c>
      <c r="F36" s="10"/>
      <c r="G36" s="39"/>
    </row>
    <row r="37" spans="1:7" ht="39" customHeight="1">
      <c r="A37" s="5">
        <f t="shared" si="2"/>
        <v>30</v>
      </c>
      <c r="B37" s="6" t="s">
        <v>36</v>
      </c>
      <c r="C37" s="6" t="s">
        <v>98</v>
      </c>
      <c r="D37" s="5" t="s">
        <v>16</v>
      </c>
      <c r="E37" s="9">
        <v>160</v>
      </c>
      <c r="F37" s="10"/>
      <c r="G37" s="39"/>
    </row>
    <row r="38" spans="1:7" ht="54" customHeight="1">
      <c r="A38" s="5">
        <f t="shared" si="2"/>
        <v>31</v>
      </c>
      <c r="B38" s="6" t="s">
        <v>45</v>
      </c>
      <c r="C38" s="6" t="s">
        <v>46</v>
      </c>
      <c r="D38" s="5" t="s">
        <v>40</v>
      </c>
      <c r="E38" s="9">
        <v>572.39</v>
      </c>
      <c r="F38" s="10"/>
      <c r="G38" s="39"/>
    </row>
    <row r="39" spans="1:7" ht="15.75">
      <c r="A39" s="57" t="s">
        <v>48</v>
      </c>
      <c r="B39" s="58"/>
      <c r="C39" s="57" t="s">
        <v>49</v>
      </c>
      <c r="D39" s="59"/>
      <c r="E39" s="59"/>
      <c r="F39" s="58"/>
      <c r="G39" s="46"/>
    </row>
    <row r="40" spans="1:7" ht="39.75" customHeight="1">
      <c r="A40" s="5">
        <f>A38+1</f>
        <v>32</v>
      </c>
      <c r="B40" s="6" t="s">
        <v>32</v>
      </c>
      <c r="C40" s="6" t="s">
        <v>33</v>
      </c>
      <c r="D40" s="5" t="s">
        <v>17</v>
      </c>
      <c r="E40" s="9">
        <v>441</v>
      </c>
      <c r="F40" s="34"/>
      <c r="G40" s="35"/>
    </row>
    <row r="41" spans="1:16" ht="34.5" customHeight="1">
      <c r="A41" s="5">
        <f>A40+1</f>
        <v>33</v>
      </c>
      <c r="B41" s="6" t="s">
        <v>50</v>
      </c>
      <c r="C41" s="6" t="s">
        <v>112</v>
      </c>
      <c r="D41" s="5" t="s">
        <v>40</v>
      </c>
      <c r="E41" s="9">
        <v>441</v>
      </c>
      <c r="F41" s="10"/>
      <c r="G41" s="35"/>
      <c r="I41" s="11"/>
      <c r="J41" s="11"/>
      <c r="K41" s="12"/>
      <c r="L41" s="13"/>
      <c r="M41" s="11"/>
      <c r="N41" s="14"/>
      <c r="O41" s="15"/>
      <c r="P41" s="16"/>
    </row>
    <row r="42" spans="1:7" ht="37.5" customHeight="1">
      <c r="A42" s="5">
        <f>A41+1</f>
        <v>34</v>
      </c>
      <c r="B42" s="6" t="s">
        <v>51</v>
      </c>
      <c r="C42" s="6" t="s">
        <v>113</v>
      </c>
      <c r="D42" s="5" t="s">
        <v>17</v>
      </c>
      <c r="E42" s="9">
        <v>441</v>
      </c>
      <c r="F42" s="34"/>
      <c r="G42" s="35"/>
    </row>
    <row r="43" spans="1:7" ht="55.5" customHeight="1">
      <c r="A43" s="5">
        <f>A42+1</f>
        <v>35</v>
      </c>
      <c r="B43" s="41" t="s">
        <v>99</v>
      </c>
      <c r="C43" s="43" t="s">
        <v>100</v>
      </c>
      <c r="D43" s="36" t="s">
        <v>93</v>
      </c>
      <c r="E43" s="37">
        <v>3261</v>
      </c>
      <c r="F43" s="37"/>
      <c r="G43" s="38"/>
    </row>
    <row r="44" spans="1:7" ht="18" customHeight="1">
      <c r="A44" s="53" t="s">
        <v>52</v>
      </c>
      <c r="B44" s="53"/>
      <c r="C44" s="53" t="s">
        <v>53</v>
      </c>
      <c r="D44" s="53"/>
      <c r="E44" s="53"/>
      <c r="F44" s="53"/>
      <c r="G44" s="46"/>
    </row>
    <row r="45" spans="1:7" ht="34.5" customHeight="1">
      <c r="A45" s="5">
        <f>A43+1</f>
        <v>36</v>
      </c>
      <c r="B45" s="6" t="s">
        <v>54</v>
      </c>
      <c r="C45" s="6" t="s">
        <v>88</v>
      </c>
      <c r="D45" s="5" t="s">
        <v>17</v>
      </c>
      <c r="E45" s="7">
        <v>48</v>
      </c>
      <c r="F45" s="34"/>
      <c r="G45" s="35"/>
    </row>
    <row r="46" spans="1:7" s="18" customFormat="1" ht="29.25" customHeight="1">
      <c r="A46" s="5">
        <f>A45+1</f>
        <v>37</v>
      </c>
      <c r="B46" s="6" t="s">
        <v>54</v>
      </c>
      <c r="C46" s="6" t="s">
        <v>55</v>
      </c>
      <c r="D46" s="5" t="s">
        <v>17</v>
      </c>
      <c r="E46" s="7">
        <v>3213</v>
      </c>
      <c r="F46" s="34"/>
      <c r="G46" s="35"/>
    </row>
    <row r="47" spans="1:8" s="18" customFormat="1" ht="41.25" customHeight="1">
      <c r="A47" s="5">
        <f>A46+1</f>
        <v>38</v>
      </c>
      <c r="B47" s="6" t="s">
        <v>85</v>
      </c>
      <c r="C47" s="6" t="s">
        <v>86</v>
      </c>
      <c r="D47" s="5" t="s">
        <v>87</v>
      </c>
      <c r="E47" s="17">
        <v>16.8</v>
      </c>
      <c r="F47" s="34"/>
      <c r="G47" s="35"/>
      <c r="H47" s="31"/>
    </row>
    <row r="48" spans="1:7" ht="47.25" customHeight="1">
      <c r="A48" s="5">
        <f>A47+1</f>
        <v>39</v>
      </c>
      <c r="B48" s="6" t="s">
        <v>56</v>
      </c>
      <c r="C48" s="6" t="s">
        <v>57</v>
      </c>
      <c r="D48" s="5" t="s">
        <v>40</v>
      </c>
      <c r="E48" s="7">
        <v>3261</v>
      </c>
      <c r="F48" s="34"/>
      <c r="G48" s="35"/>
    </row>
    <row r="49" spans="1:7" ht="60" customHeight="1">
      <c r="A49" s="5">
        <f>A48+1</f>
        <v>40</v>
      </c>
      <c r="B49" s="6" t="s">
        <v>58</v>
      </c>
      <c r="C49" s="6" t="s">
        <v>59</v>
      </c>
      <c r="D49" s="5" t="s">
        <v>40</v>
      </c>
      <c r="E49" s="7">
        <v>3198</v>
      </c>
      <c r="F49" s="34"/>
      <c r="G49" s="35"/>
    </row>
    <row r="50" spans="1:7" ht="18" customHeight="1">
      <c r="A50" s="54" t="s">
        <v>60</v>
      </c>
      <c r="B50" s="54"/>
      <c r="C50" s="54" t="s">
        <v>61</v>
      </c>
      <c r="D50" s="54"/>
      <c r="E50" s="54"/>
      <c r="F50" s="54"/>
      <c r="G50" s="47"/>
    </row>
    <row r="51" spans="1:7" ht="33.75" customHeight="1">
      <c r="A51" s="5">
        <f>A49+1</f>
        <v>41</v>
      </c>
      <c r="B51" s="6" t="s">
        <v>32</v>
      </c>
      <c r="C51" s="6" t="s">
        <v>47</v>
      </c>
      <c r="D51" s="5" t="s">
        <v>17</v>
      </c>
      <c r="E51" s="9">
        <v>504</v>
      </c>
      <c r="F51" s="34"/>
      <c r="G51" s="35"/>
    </row>
    <row r="52" spans="1:7" ht="34.5" customHeight="1">
      <c r="A52" s="5">
        <f>A51+1</f>
        <v>42</v>
      </c>
      <c r="B52" s="6" t="s">
        <v>50</v>
      </c>
      <c r="C52" s="6" t="s">
        <v>62</v>
      </c>
      <c r="D52" s="5" t="s">
        <v>40</v>
      </c>
      <c r="E52" s="10">
        <v>504</v>
      </c>
      <c r="F52" s="10"/>
      <c r="G52" s="35"/>
    </row>
    <row r="53" spans="1:7" ht="55.5" customHeight="1">
      <c r="A53" s="5">
        <f>A52+1</f>
        <v>43</v>
      </c>
      <c r="B53" s="6" t="s">
        <v>63</v>
      </c>
      <c r="C53" s="6" t="s">
        <v>64</v>
      </c>
      <c r="D53" s="5" t="s">
        <v>40</v>
      </c>
      <c r="E53" s="7">
        <v>472.5</v>
      </c>
      <c r="F53" s="34"/>
      <c r="G53" s="35"/>
    </row>
    <row r="54" spans="1:7" ht="18" customHeight="1">
      <c r="A54" s="54" t="s">
        <v>65</v>
      </c>
      <c r="B54" s="54"/>
      <c r="C54" s="60" t="s">
        <v>66</v>
      </c>
      <c r="D54" s="60"/>
      <c r="E54" s="60"/>
      <c r="F54" s="60"/>
      <c r="G54" s="47"/>
    </row>
    <row r="55" spans="1:7" ht="25.5" customHeight="1">
      <c r="A55" s="4">
        <f>A53+1</f>
        <v>44</v>
      </c>
      <c r="B55" s="6" t="s">
        <v>67</v>
      </c>
      <c r="C55" s="6" t="s">
        <v>68</v>
      </c>
      <c r="D55" s="5" t="s">
        <v>10</v>
      </c>
      <c r="E55" s="7">
        <v>7</v>
      </c>
      <c r="F55" s="34"/>
      <c r="G55" s="35"/>
    </row>
    <row r="56" spans="1:7" ht="25.5" customHeight="1">
      <c r="A56" s="4">
        <f>A55+1</f>
        <v>45</v>
      </c>
      <c r="B56" s="6" t="s">
        <v>95</v>
      </c>
      <c r="C56" s="6" t="s">
        <v>96</v>
      </c>
      <c r="D56" s="5" t="s">
        <v>10</v>
      </c>
      <c r="E56" s="7">
        <v>1</v>
      </c>
      <c r="F56" s="34"/>
      <c r="G56" s="35"/>
    </row>
    <row r="57" spans="1:7" ht="32.25" customHeight="1">
      <c r="A57" s="4">
        <f>A56+1</f>
        <v>46</v>
      </c>
      <c r="B57" s="6" t="s">
        <v>69</v>
      </c>
      <c r="C57" s="6" t="s">
        <v>97</v>
      </c>
      <c r="D57" s="5" t="s">
        <v>10</v>
      </c>
      <c r="E57" s="7">
        <v>18</v>
      </c>
      <c r="F57" s="34"/>
      <c r="G57" s="35"/>
    </row>
    <row r="58" spans="1:7" ht="32.25" customHeight="1">
      <c r="A58" s="4">
        <f>A57+1</f>
        <v>47</v>
      </c>
      <c r="B58" s="6" t="s">
        <v>114</v>
      </c>
      <c r="C58" s="6" t="s">
        <v>115</v>
      </c>
      <c r="D58" s="5" t="s">
        <v>10</v>
      </c>
      <c r="E58" s="7">
        <v>26</v>
      </c>
      <c r="F58" s="34"/>
      <c r="G58" s="35"/>
    </row>
    <row r="59" spans="1:7" ht="32.25" customHeight="1">
      <c r="A59" s="4">
        <f>A58+1</f>
        <v>48</v>
      </c>
      <c r="B59" s="6" t="s">
        <v>116</v>
      </c>
      <c r="C59" s="6" t="s">
        <v>117</v>
      </c>
      <c r="D59" s="5" t="s">
        <v>10</v>
      </c>
      <c r="E59" s="7">
        <v>13</v>
      </c>
      <c r="F59" s="34"/>
      <c r="G59" s="35"/>
    </row>
    <row r="60" spans="1:7" ht="39" customHeight="1">
      <c r="A60" s="4">
        <f>A59+1</f>
        <v>49</v>
      </c>
      <c r="B60" s="6" t="s">
        <v>92</v>
      </c>
      <c r="C60" s="6" t="s">
        <v>94</v>
      </c>
      <c r="D60" s="5" t="s">
        <v>93</v>
      </c>
      <c r="E60" s="7">
        <v>158.4</v>
      </c>
      <c r="F60" s="34"/>
      <c r="G60" s="35"/>
    </row>
    <row r="61" spans="1:7" ht="16.5" customHeight="1">
      <c r="A61" s="61" t="s">
        <v>70</v>
      </c>
      <c r="B61" s="61"/>
      <c r="C61" s="61"/>
      <c r="D61" s="61"/>
      <c r="E61" s="61"/>
      <c r="F61" s="61"/>
      <c r="G61" s="48"/>
    </row>
    <row r="62" spans="1:7" ht="15" customHeight="1">
      <c r="A62" s="61" t="s">
        <v>71</v>
      </c>
      <c r="B62" s="61"/>
      <c r="C62" s="61"/>
      <c r="D62" s="61"/>
      <c r="E62" s="61"/>
      <c r="F62" s="61"/>
      <c r="G62" s="48"/>
    </row>
    <row r="63" spans="1:7" ht="18.75" customHeight="1">
      <c r="A63" s="61" t="s">
        <v>72</v>
      </c>
      <c r="B63" s="61"/>
      <c r="C63" s="61"/>
      <c r="D63" s="61"/>
      <c r="E63" s="61"/>
      <c r="F63" s="61"/>
      <c r="G63" s="40">
        <f>SUM(G61:G62)</f>
        <v>0</v>
      </c>
    </row>
    <row r="64" spans="1:7" ht="21" customHeight="1">
      <c r="A64" s="62" t="s">
        <v>121</v>
      </c>
      <c r="B64" s="62"/>
      <c r="C64" s="62"/>
      <c r="D64" s="62"/>
      <c r="E64" s="62"/>
      <c r="F64" s="62"/>
      <c r="G64" s="62"/>
    </row>
    <row r="65" spans="2:7" s="1" customFormat="1" ht="16.5" customHeight="1">
      <c r="B65" s="42"/>
      <c r="C65" s="42"/>
      <c r="F65" s="3"/>
      <c r="G65" s="49"/>
    </row>
    <row r="66" spans="2:7" s="1" customFormat="1" ht="37.5" customHeight="1">
      <c r="B66" s="42"/>
      <c r="C66" s="42"/>
      <c r="F66" s="3"/>
      <c r="G66" s="49"/>
    </row>
    <row r="67" spans="2:7" s="1" customFormat="1" ht="42" customHeight="1">
      <c r="B67" s="42"/>
      <c r="C67" s="42"/>
      <c r="F67" s="3"/>
      <c r="G67" s="49"/>
    </row>
    <row r="68" spans="2:7" s="1" customFormat="1" ht="57" customHeight="1">
      <c r="B68" s="42"/>
      <c r="C68" s="42"/>
      <c r="F68" s="3"/>
      <c r="G68" s="49"/>
    </row>
    <row r="69" spans="2:7" s="1" customFormat="1" ht="15">
      <c r="B69" s="42"/>
      <c r="C69" s="42"/>
      <c r="F69" s="3"/>
      <c r="G69" s="49"/>
    </row>
    <row r="70" spans="2:7" s="1" customFormat="1" ht="15">
      <c r="B70" s="42"/>
      <c r="C70" s="42"/>
      <c r="F70" s="3"/>
      <c r="G70" s="49"/>
    </row>
    <row r="71" spans="2:7" s="1" customFormat="1" ht="15">
      <c r="B71" s="42"/>
      <c r="C71" s="42"/>
      <c r="F71" s="3"/>
      <c r="G71" s="49"/>
    </row>
    <row r="72" spans="2:7" s="1" customFormat="1" ht="15">
      <c r="B72" s="42"/>
      <c r="C72" s="42"/>
      <c r="F72" s="3"/>
      <c r="G72" s="49"/>
    </row>
    <row r="73" spans="2:7" s="1" customFormat="1" ht="15">
      <c r="B73" s="42"/>
      <c r="C73" s="42"/>
      <c r="F73" s="3"/>
      <c r="G73" s="49"/>
    </row>
    <row r="74" spans="2:7" s="1" customFormat="1" ht="15">
      <c r="B74" s="42"/>
      <c r="C74" s="42"/>
      <c r="F74" s="3"/>
      <c r="G74" s="49"/>
    </row>
    <row r="75" spans="2:7" s="1" customFormat="1" ht="15">
      <c r="B75" s="42"/>
      <c r="C75" s="42"/>
      <c r="F75" s="3"/>
      <c r="G75" s="49"/>
    </row>
    <row r="76" spans="2:7" s="1" customFormat="1" ht="15">
      <c r="B76" s="42"/>
      <c r="C76" s="42"/>
      <c r="F76" s="3"/>
      <c r="G76" s="49"/>
    </row>
    <row r="77" spans="2:7" s="1" customFormat="1" ht="15">
      <c r="B77" s="42"/>
      <c r="C77" s="42"/>
      <c r="F77" s="3"/>
      <c r="G77" s="49"/>
    </row>
    <row r="78" spans="2:7" s="1" customFormat="1" ht="15">
      <c r="B78" s="42"/>
      <c r="C78" s="42"/>
      <c r="F78" s="3"/>
      <c r="G78" s="49"/>
    </row>
    <row r="79" spans="2:7" s="1" customFormat="1" ht="15">
      <c r="B79" s="42"/>
      <c r="C79" s="42"/>
      <c r="F79" s="3"/>
      <c r="G79" s="49"/>
    </row>
    <row r="80" spans="2:7" s="1" customFormat="1" ht="15">
      <c r="B80" s="42"/>
      <c r="C80" s="42"/>
      <c r="F80" s="3"/>
      <c r="G80" s="49"/>
    </row>
    <row r="81" spans="2:7" s="1" customFormat="1" ht="15">
      <c r="B81" s="42"/>
      <c r="C81" s="42"/>
      <c r="F81" s="3"/>
      <c r="G81" s="49"/>
    </row>
    <row r="82" spans="2:7" s="1" customFormat="1" ht="15">
      <c r="B82" s="42"/>
      <c r="C82" s="42"/>
      <c r="F82" s="3"/>
      <c r="G82" s="49"/>
    </row>
    <row r="83" spans="2:7" s="1" customFormat="1" ht="15">
      <c r="B83" s="42"/>
      <c r="C83" s="42"/>
      <c r="F83" s="3"/>
      <c r="G83" s="49"/>
    </row>
    <row r="84" spans="2:7" s="1" customFormat="1" ht="15">
      <c r="B84" s="42"/>
      <c r="C84" s="42"/>
      <c r="F84" s="3"/>
      <c r="G84" s="49"/>
    </row>
    <row r="85" spans="2:7" s="1" customFormat="1" ht="15">
      <c r="B85" s="42"/>
      <c r="C85" s="42"/>
      <c r="F85" s="3"/>
      <c r="G85" s="49"/>
    </row>
    <row r="86" spans="2:7" s="1" customFormat="1" ht="15">
      <c r="B86" s="42"/>
      <c r="C86" s="42"/>
      <c r="F86" s="3"/>
      <c r="G86" s="49"/>
    </row>
    <row r="87" spans="2:7" s="1" customFormat="1" ht="15">
      <c r="B87" s="42"/>
      <c r="C87" s="42"/>
      <c r="F87" s="3"/>
      <c r="G87" s="49"/>
    </row>
    <row r="88" spans="2:7" s="1" customFormat="1" ht="15">
      <c r="B88" s="42"/>
      <c r="C88" s="42"/>
      <c r="F88" s="3"/>
      <c r="G88" s="49"/>
    </row>
    <row r="89" spans="2:7" s="1" customFormat="1" ht="15">
      <c r="B89" s="42"/>
      <c r="C89" s="42"/>
      <c r="F89" s="3"/>
      <c r="G89" s="49"/>
    </row>
    <row r="90" spans="2:7" s="1" customFormat="1" ht="15">
      <c r="B90" s="42"/>
      <c r="C90" s="42"/>
      <c r="F90" s="3"/>
      <c r="G90" s="49"/>
    </row>
    <row r="91" spans="2:7" s="1" customFormat="1" ht="15">
      <c r="B91" s="42"/>
      <c r="C91" s="42"/>
      <c r="F91" s="3"/>
      <c r="G91" s="49"/>
    </row>
    <row r="92" spans="2:7" s="1" customFormat="1" ht="15">
      <c r="B92" s="42"/>
      <c r="C92" s="42"/>
      <c r="F92" s="3"/>
      <c r="G92" s="49"/>
    </row>
    <row r="93" spans="2:7" s="1" customFormat="1" ht="15">
      <c r="B93" s="42"/>
      <c r="C93" s="42"/>
      <c r="F93" s="3"/>
      <c r="G93" s="49"/>
    </row>
    <row r="94" spans="2:7" s="1" customFormat="1" ht="15">
      <c r="B94" s="42"/>
      <c r="C94" s="42"/>
      <c r="F94" s="3"/>
      <c r="G94" s="49"/>
    </row>
    <row r="95" spans="2:7" s="1" customFormat="1" ht="15">
      <c r="B95" s="42"/>
      <c r="C95" s="42"/>
      <c r="F95" s="3"/>
      <c r="G95" s="49"/>
    </row>
    <row r="96" spans="2:7" s="1" customFormat="1" ht="15">
      <c r="B96" s="42"/>
      <c r="C96" s="42"/>
      <c r="F96" s="3"/>
      <c r="G96" s="49"/>
    </row>
    <row r="97" spans="2:7" s="1" customFormat="1" ht="15">
      <c r="B97" s="42"/>
      <c r="C97" s="42"/>
      <c r="F97" s="3"/>
      <c r="G97" s="49"/>
    </row>
    <row r="98" spans="2:7" s="1" customFormat="1" ht="15">
      <c r="B98" s="42"/>
      <c r="C98" s="42"/>
      <c r="F98" s="3"/>
      <c r="G98" s="49"/>
    </row>
    <row r="99" spans="2:7" s="1" customFormat="1" ht="15">
      <c r="B99" s="42"/>
      <c r="C99" s="42"/>
      <c r="F99" s="3"/>
      <c r="G99" s="49"/>
    </row>
    <row r="100" spans="2:7" s="1" customFormat="1" ht="15">
      <c r="B100" s="42"/>
      <c r="C100" s="42"/>
      <c r="F100" s="3"/>
      <c r="G100" s="49"/>
    </row>
    <row r="101" spans="2:7" s="1" customFormat="1" ht="15">
      <c r="B101" s="42"/>
      <c r="C101" s="42"/>
      <c r="F101" s="3"/>
      <c r="G101" s="49"/>
    </row>
    <row r="102" spans="2:7" s="1" customFormat="1" ht="15">
      <c r="B102" s="42"/>
      <c r="C102" s="42"/>
      <c r="F102" s="3"/>
      <c r="G102" s="49"/>
    </row>
    <row r="103" spans="2:7" s="1" customFormat="1" ht="15">
      <c r="B103" s="42"/>
      <c r="C103" s="42"/>
      <c r="F103" s="3"/>
      <c r="G103" s="49"/>
    </row>
    <row r="104" spans="2:7" s="1" customFormat="1" ht="15">
      <c r="B104" s="42"/>
      <c r="C104" s="42"/>
      <c r="F104" s="3"/>
      <c r="G104" s="49"/>
    </row>
    <row r="105" spans="2:7" s="1" customFormat="1" ht="15">
      <c r="B105" s="42"/>
      <c r="C105" s="42"/>
      <c r="F105" s="3"/>
      <c r="G105" s="49"/>
    </row>
    <row r="106" spans="2:7" s="1" customFormat="1" ht="15">
      <c r="B106" s="42"/>
      <c r="C106" s="42"/>
      <c r="F106" s="3"/>
      <c r="G106" s="49"/>
    </row>
    <row r="107" spans="2:7" s="1" customFormat="1" ht="15">
      <c r="B107" s="42"/>
      <c r="C107" s="42"/>
      <c r="F107" s="3"/>
      <c r="G107" s="49"/>
    </row>
    <row r="108" spans="2:7" s="1" customFormat="1" ht="15">
      <c r="B108" s="42"/>
      <c r="C108" s="42"/>
      <c r="F108" s="3"/>
      <c r="G108" s="49"/>
    </row>
    <row r="109" spans="2:7" s="1" customFormat="1" ht="15">
      <c r="B109" s="42"/>
      <c r="C109" s="42"/>
      <c r="F109" s="3"/>
      <c r="G109" s="49"/>
    </row>
    <row r="110" spans="2:7" s="1" customFormat="1" ht="15">
      <c r="B110" s="42"/>
      <c r="C110" s="42"/>
      <c r="F110" s="3"/>
      <c r="G110" s="49"/>
    </row>
    <row r="111" spans="2:7" s="1" customFormat="1" ht="15">
      <c r="B111" s="42"/>
      <c r="C111" s="42"/>
      <c r="F111" s="3"/>
      <c r="G111" s="49"/>
    </row>
    <row r="112" spans="2:7" s="1" customFormat="1" ht="15">
      <c r="B112" s="42"/>
      <c r="C112" s="42"/>
      <c r="F112" s="3"/>
      <c r="G112" s="49"/>
    </row>
    <row r="113" spans="2:7" s="1" customFormat="1" ht="15">
      <c r="B113" s="42"/>
      <c r="C113" s="42"/>
      <c r="F113" s="3"/>
      <c r="G113" s="49"/>
    </row>
    <row r="114" spans="2:7" s="1" customFormat="1" ht="15">
      <c r="B114" s="42"/>
      <c r="C114" s="42"/>
      <c r="F114" s="3"/>
      <c r="G114" s="49"/>
    </row>
    <row r="115" spans="2:7" s="1" customFormat="1" ht="15">
      <c r="B115" s="42"/>
      <c r="C115" s="42"/>
      <c r="F115" s="3"/>
      <c r="G115" s="49"/>
    </row>
    <row r="116" spans="2:7" s="1" customFormat="1" ht="15">
      <c r="B116" s="42"/>
      <c r="C116" s="42"/>
      <c r="F116" s="3"/>
      <c r="G116" s="49"/>
    </row>
    <row r="117" spans="2:7" s="1" customFormat="1" ht="15">
      <c r="B117" s="42"/>
      <c r="C117" s="42"/>
      <c r="F117" s="3"/>
      <c r="G117" s="49"/>
    </row>
    <row r="118" spans="2:7" s="1" customFormat="1" ht="15">
      <c r="B118" s="42"/>
      <c r="C118" s="42"/>
      <c r="F118" s="3"/>
      <c r="G118" s="49"/>
    </row>
    <row r="119" spans="2:7" s="1" customFormat="1" ht="15">
      <c r="B119" s="42"/>
      <c r="C119" s="42"/>
      <c r="F119" s="3"/>
      <c r="G119" s="49"/>
    </row>
    <row r="120" spans="2:7" s="1" customFormat="1" ht="15">
      <c r="B120" s="42"/>
      <c r="C120" s="42"/>
      <c r="F120" s="3"/>
      <c r="G120" s="49"/>
    </row>
    <row r="121" spans="2:7" s="1" customFormat="1" ht="15">
      <c r="B121" s="42"/>
      <c r="C121" s="42"/>
      <c r="F121" s="3"/>
      <c r="G121" s="49"/>
    </row>
    <row r="122" spans="2:7" s="1" customFormat="1" ht="15">
      <c r="B122" s="42"/>
      <c r="C122" s="42"/>
      <c r="F122" s="3"/>
      <c r="G122" s="49"/>
    </row>
    <row r="123" spans="2:7" s="1" customFormat="1" ht="15">
      <c r="B123" s="42"/>
      <c r="C123" s="42"/>
      <c r="F123" s="3"/>
      <c r="G123" s="49"/>
    </row>
    <row r="124" spans="2:7" s="1" customFormat="1" ht="15">
      <c r="B124" s="42"/>
      <c r="C124" s="42"/>
      <c r="F124" s="3"/>
      <c r="G124" s="49"/>
    </row>
    <row r="125" spans="2:7" s="1" customFormat="1" ht="15">
      <c r="B125" s="42"/>
      <c r="C125" s="42"/>
      <c r="F125" s="3"/>
      <c r="G125" s="49"/>
    </row>
  </sheetData>
  <sheetProtection selectLockedCells="1" selectUnlockedCells="1"/>
  <mergeCells count="22">
    <mergeCell ref="A54:B54"/>
    <mergeCell ref="C54:F54"/>
    <mergeCell ref="A61:F61"/>
    <mergeCell ref="A62:F62"/>
    <mergeCell ref="A63:F63"/>
    <mergeCell ref="A64:G64"/>
    <mergeCell ref="A44:B44"/>
    <mergeCell ref="C44:F44"/>
    <mergeCell ref="A50:B50"/>
    <mergeCell ref="C50:F50"/>
    <mergeCell ref="A23:B23"/>
    <mergeCell ref="C23:F23"/>
    <mergeCell ref="A39:B39"/>
    <mergeCell ref="C39:F39"/>
    <mergeCell ref="A31:B31"/>
    <mergeCell ref="C31:F31"/>
    <mergeCell ref="A1:G1"/>
    <mergeCell ref="A4:B4"/>
    <mergeCell ref="C4:F4"/>
    <mergeCell ref="A11:B11"/>
    <mergeCell ref="C11:F11"/>
    <mergeCell ref="A2:G2"/>
  </mergeCells>
  <conditionalFormatting sqref="G63">
    <cfRule type="cellIs" priority="1" dxfId="2" operator="equal" stopIfTrue="1">
      <formula>0</formula>
    </cfRule>
    <cfRule type="cellIs" priority="2" dxfId="0" operator="equal" stopIfTrue="1">
      <formula>"""#ARG"""</formula>
    </cfRule>
  </conditionalFormatting>
  <printOptions/>
  <pageMargins left="0.9451388888888889" right="0.7479166666666667" top="0.7875" bottom="0.7875" header="0.5118055555555555" footer="0.5118055555555555"/>
  <pageSetup fitToHeight="0" fitToWidth="1" horizontalDpi="300" verticalDpi="300" orientation="portrait" paperSize="9" scale="77" r:id="rId1"/>
  <rowBreaks count="2" manualBreakCount="2">
    <brk id="27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view="pageBreakPreview" zoomScale="90" zoomScaleSheetLayoutView="90" zoomScalePageLayoutView="0" workbookViewId="0" topLeftCell="A19">
      <selection activeCell="M2" activeCellId="1" sqref="A3:G3 M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9" t="s">
        <v>73</v>
      </c>
      <c r="C1" s="20"/>
      <c r="D1" s="21"/>
      <c r="E1" s="21"/>
    </row>
    <row r="2" spans="2:5" ht="12.75">
      <c r="B2" s="19" t="s">
        <v>74</v>
      </c>
      <c r="C2" s="20"/>
      <c r="D2" s="21"/>
      <c r="E2" s="21"/>
    </row>
    <row r="3" spans="2:5" ht="12.75">
      <c r="B3" s="22"/>
      <c r="C3" s="22"/>
      <c r="D3" s="23"/>
      <c r="E3" s="23"/>
    </row>
    <row r="4" spans="2:5" ht="51">
      <c r="B4" s="24" t="s">
        <v>75</v>
      </c>
      <c r="C4" s="22"/>
      <c r="D4" s="23"/>
      <c r="E4" s="23"/>
    </row>
    <row r="5" spans="2:5" ht="12.75">
      <c r="B5" s="22"/>
      <c r="C5" s="22"/>
      <c r="D5" s="23"/>
      <c r="E5" s="23"/>
    </row>
    <row r="6" spans="2:5" ht="25.5">
      <c r="B6" s="19" t="s">
        <v>76</v>
      </c>
      <c r="C6" s="20"/>
      <c r="D6" s="21"/>
      <c r="E6" s="25" t="s">
        <v>77</v>
      </c>
    </row>
    <row r="7" spans="2:5" ht="12.75">
      <c r="B7" s="22"/>
      <c r="C7" s="22"/>
      <c r="D7" s="23"/>
      <c r="E7" s="23"/>
    </row>
    <row r="8" spans="2:5" ht="38.25">
      <c r="B8" s="26" t="s">
        <v>78</v>
      </c>
      <c r="C8" s="27"/>
      <c r="D8" s="28"/>
      <c r="E8" s="29">
        <v>8</v>
      </c>
    </row>
    <row r="9" spans="2:5" ht="12.75">
      <c r="B9" s="22"/>
      <c r="C9" s="22"/>
      <c r="D9" s="23"/>
      <c r="E9" s="23"/>
    </row>
    <row r="10" spans="2:5" ht="12.75">
      <c r="B10" s="22"/>
      <c r="C10" s="22"/>
      <c r="D10" s="23"/>
      <c r="E10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Wójcik</dc:creator>
  <cp:keywords/>
  <dc:description/>
  <cp:lastModifiedBy>bmateusz</cp:lastModifiedBy>
  <cp:lastPrinted>2016-09-13T10:47:11Z</cp:lastPrinted>
  <dcterms:created xsi:type="dcterms:W3CDTF">2017-05-30T06:45:20Z</dcterms:created>
  <dcterms:modified xsi:type="dcterms:W3CDTF">2017-05-30T09:08:57Z</dcterms:modified>
  <cp:category/>
  <cp:version/>
  <cp:contentType/>
  <cp:contentStatus/>
</cp:coreProperties>
</file>